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Infrastruktur\Homepage\kontingent\"/>
    </mc:Choice>
  </mc:AlternateContent>
  <xr:revisionPtr revIDLastSave="0" documentId="8_{7176E0F1-FDDC-4CD3-BC9B-6F6BA156A6D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ab" sheetId="1" r:id="rId1"/>
  </sheets>
  <definedNames>
    <definedName name="AnlagenTyp">#REF!</definedName>
    <definedName name="Daten">#REF!</definedName>
    <definedName name="_xlnm.Print_Area" localSheetId="0">Tab!#REF!</definedName>
    <definedName name="KontingentJahr">#REF!</definedName>
    <definedName name="NeueDaten">#REF!</definedName>
    <definedName name="Ökomengen_nach_ÖkoBGV_Quartal">#REF!</definedName>
    <definedName name="ÖkomengenNachÖkoBGVQuartal">#REF!</definedName>
    <definedName name="UnterStuetzungsVolum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7" i="1" l="1"/>
  <c r="C6" i="1"/>
  <c r="C5" i="1"/>
  <c r="C4" i="1"/>
  <c r="C2" i="1"/>
</calcChain>
</file>

<file path=xl/sharedStrings.xml><?xml version="1.0" encoding="utf-8"?>
<sst xmlns="http://schemas.openxmlformats.org/spreadsheetml/2006/main" count="15" uniqueCount="15">
  <si>
    <t>Kleinwasserkraft</t>
  </si>
  <si>
    <r>
      <t>Noch frei verfügbares Unterstützungsvolumen in EUR</t>
    </r>
    <r>
      <rPr>
        <sz val="11"/>
        <color indexed="51"/>
        <rFont val="Tahoma"/>
        <family val="2"/>
      </rPr>
      <t/>
    </r>
  </si>
  <si>
    <t>Biomasse fest &lt;=500 kW</t>
  </si>
  <si>
    <t>feste und flüssige Biomasse</t>
  </si>
  <si>
    <t>Startwert in EUR</t>
  </si>
  <si>
    <t>*) Die Überträge aus den Vorjahren sind in dieser Darstellung noch nicht enthalten. Freie Kontingente für Anlagen, die nicht innerhalb der Frist errichtet wurden, sind ebenfalls bisweilen noch nicht berücksichtigt.</t>
  </si>
  <si>
    <t>Vortragsfähiges Kontingent aus Vorjahren in EUR *)</t>
  </si>
  <si>
    <t>Biogas</t>
  </si>
  <si>
    <t>Resttopf 2020</t>
  </si>
  <si>
    <t>Windkraft 2020</t>
  </si>
  <si>
    <t>Photovoltaik ***)</t>
  </si>
  <si>
    <t>Windkraft 2021 **)</t>
  </si>
  <si>
    <t>***) Genaue Informationen zum Kontingent für Photovoltaikanlagen im Jahr 2020 können erst nach Ablauf der 6-Wochen-Frist und Prüfung der eingelangten Anträge zur Verfügung gestellt werden.</t>
  </si>
  <si>
    <t>**) Gem. § 23b Abs 1 ÖSG 2012 wird das auf Windkraft und den Resttopf entfallende zusätzliche jährliche Unterstützungsvolumen für das Jahr 2021 vorgezogen und für die im Jahr 2020 abzuschließenden Verträge bereit gestellt.</t>
  </si>
  <si>
    <t>Resttopf 2021 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</si>
</sst>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_-* #,##0.00\ [$€]_-;\-* #,##0.00\ [$€]_-;_-* \-??\ [$€]_-;_-@_-"/>
    <numFmt numFmtId="166" formatCode="_-* #,##0_-;\-* #,##0_-;_-* &quot;-&quot;??_-;_-@_-"/>
  </numFmts>
  <fonts count="11" x14ac:knownFonts="1">
    <font>
      <sz val="10"/>
      <name val="Arial"/>
      <family val="2"/>
    </font>
    <font>
      <sz val="10"/>
      <name val="SimSun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color indexed="9"/>
      <name val="Tahoma"/>
      <family val="2"/>
    </font>
    <font>
      <sz val="11"/>
      <color indexed="51"/>
      <name val="Tahoma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sz val="10.5"/>
      <color rgb="FF000000"/>
      <name val="Calibri"/>
      <family val="2"/>
    </font>
    <font>
      <sz val="8"/>
      <color indexed="8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9"/>
        <bgColor indexed="23"/>
      </patternFill>
    </fill>
    <fill>
      <patternFill patternType="solid">
        <fgColor indexed="50"/>
        <bgColor indexed="51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" fillId="2" borderId="1" applyNumberFormat="0" applyProtection="0">
      <alignment horizontal="right" vertical="center"/>
    </xf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4" applyAlignment="1">
      <alignment vertical="center"/>
    </xf>
    <xf numFmtId="3" fontId="6" fillId="0" borderId="2" xfId="14" applyNumberFormat="1" applyFont="1" applyBorder="1" applyAlignment="1">
      <alignment horizontal="right" vertical="center"/>
    </xf>
    <xf numFmtId="0" fontId="4" fillId="4" borderId="2" xfId="14" applyFont="1" applyFill="1" applyBorder="1" applyAlignment="1">
      <alignment vertical="center" wrapText="1"/>
    </xf>
    <xf numFmtId="0" fontId="4" fillId="3" borderId="2" xfId="14" applyFont="1" applyFill="1" applyBorder="1" applyAlignment="1">
      <alignment horizontal="center" vertical="center" wrapText="1"/>
    </xf>
    <xf numFmtId="3" fontId="2" fillId="0" borderId="0" xfId="14" applyNumberFormat="1" applyAlignment="1">
      <alignment vertical="center"/>
    </xf>
    <xf numFmtId="0" fontId="8" fillId="0" borderId="0" xfId="0" applyFont="1"/>
    <xf numFmtId="3" fontId="6" fillId="0" borderId="2" xfId="14" applyNumberFormat="1" applyFont="1" applyBorder="1" applyAlignment="1" applyProtection="1">
      <alignment horizontal="right" vertical="center"/>
      <protection hidden="1"/>
    </xf>
    <xf numFmtId="14" fontId="4" fillId="3" borderId="2" xfId="14" applyNumberFormat="1" applyFont="1" applyFill="1" applyBorder="1" applyAlignment="1">
      <alignment horizontal="center" vertical="center" wrapText="1"/>
    </xf>
    <xf numFmtId="0" fontId="9" fillId="0" borderId="0" xfId="14" applyFont="1" applyAlignment="1">
      <alignment vertical="center"/>
    </xf>
    <xf numFmtId="0" fontId="2" fillId="0" borderId="0" xfId="14" applyAlignment="1">
      <alignment vertical="center" wrapText="1"/>
    </xf>
    <xf numFmtId="166" fontId="2" fillId="0" borderId="0" xfId="15" applyNumberFormat="1" applyFont="1" applyAlignment="1">
      <alignment vertical="center"/>
    </xf>
    <xf numFmtId="14" fontId="4" fillId="3" borderId="3" xfId="14" applyNumberFormat="1" applyFont="1" applyFill="1" applyBorder="1" applyAlignment="1">
      <alignment horizontal="left" vertical="center"/>
    </xf>
    <xf numFmtId="4" fontId="0" fillId="0" borderId="0" xfId="0" applyNumberFormat="1"/>
    <xf numFmtId="0" fontId="10" fillId="0" borderId="0" xfId="14" applyFont="1" applyAlignment="1">
      <alignment horizontal="left" vertical="center" wrapText="1"/>
    </xf>
  </cellXfs>
  <cellStyles count="16">
    <cellStyle name="Dezimal 2" xfId="1" xr:uid="{00000000-0005-0000-0000-000000000000}"/>
    <cellStyle name="Dezimal 3" xfId="2" xr:uid="{00000000-0005-0000-0000-000001000000}"/>
    <cellStyle name="Dezimal 4" xfId="3" xr:uid="{00000000-0005-0000-0000-000002000000}"/>
    <cellStyle name="Euro" xfId="4" xr:uid="{00000000-0005-0000-0000-000003000000}"/>
    <cellStyle name="Komma" xfId="15" builtinId="3"/>
    <cellStyle name="Prozent 2" xfId="5" xr:uid="{00000000-0005-0000-0000-000005000000}"/>
    <cellStyle name="Prozent 3" xfId="6" xr:uid="{00000000-0005-0000-0000-000006000000}"/>
    <cellStyle name="SAPBEXstdData" xfId="7" xr:uid="{00000000-0005-0000-0000-000007000000}"/>
    <cellStyle name="Standard" xfId="0" builtinId="0"/>
    <cellStyle name="Standard 2" xfId="8" xr:uid="{00000000-0005-0000-0000-000009000000}"/>
    <cellStyle name="Standard 2 2" xfId="9" xr:uid="{00000000-0005-0000-0000-00000A000000}"/>
    <cellStyle name="Standard 3" xfId="10" xr:uid="{00000000-0005-0000-0000-00000B000000}"/>
    <cellStyle name="Standard 4" xfId="11" xr:uid="{00000000-0005-0000-0000-00000C000000}"/>
    <cellStyle name="Standard 5" xfId="12" xr:uid="{00000000-0005-0000-0000-00000D000000}"/>
    <cellStyle name="Standard 6" xfId="13" xr:uid="{00000000-0005-0000-0000-00000E000000}"/>
    <cellStyle name="Standard 7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showGridLines="0" tabSelected="1" zoomScale="90" zoomScaleNormal="90" workbookViewId="0"/>
  </sheetViews>
  <sheetFormatPr baseColWidth="10" defaultRowHeight="12.75" x14ac:dyDescent="0.2"/>
  <cols>
    <col min="1" max="1" width="34.5703125" style="1" customWidth="1"/>
    <col min="2" max="2" width="26.28515625" style="1" customWidth="1"/>
    <col min="3" max="3" width="22.7109375" style="1" customWidth="1"/>
    <col min="4" max="4" width="32.85546875" style="1" customWidth="1"/>
    <col min="5" max="5" width="13.5703125" style="1" bestFit="1" customWidth="1"/>
    <col min="6" max="7" width="11.42578125" style="1"/>
    <col min="8" max="8" width="13.5703125" style="1" bestFit="1" customWidth="1"/>
    <col min="9" max="16384" width="11.42578125" style="1"/>
  </cols>
  <sheetData>
    <row r="1" spans="1:9" ht="67.5" customHeight="1" x14ac:dyDescent="0.2">
      <c r="A1" s="12">
        <v>43914</v>
      </c>
      <c r="B1" s="8" t="s">
        <v>6</v>
      </c>
      <c r="C1" s="4" t="s">
        <v>4</v>
      </c>
      <c r="D1" s="4" t="s">
        <v>1</v>
      </c>
      <c r="E1" s="10"/>
      <c r="F1" s="10"/>
      <c r="G1" s="10"/>
      <c r="H1" s="10"/>
      <c r="I1" s="10"/>
    </row>
    <row r="2" spans="1:9" ht="39" customHeight="1" x14ac:dyDescent="0.2">
      <c r="A2" s="3" t="s">
        <v>9</v>
      </c>
      <c r="B2" s="2">
        <v>3366212</v>
      </c>
      <c r="C2" s="2">
        <f>11500000+B2</f>
        <v>14866212</v>
      </c>
      <c r="D2" s="2">
        <v>0</v>
      </c>
      <c r="E2" s="5"/>
      <c r="F2" s="5"/>
      <c r="G2" s="11"/>
      <c r="H2" s="5"/>
      <c r="I2" s="5"/>
    </row>
    <row r="3" spans="1:9" ht="39" customHeight="1" x14ac:dyDescent="0.2">
      <c r="A3" s="3" t="s">
        <v>11</v>
      </c>
      <c r="B3" s="2">
        <v>0</v>
      </c>
      <c r="C3" s="2">
        <v>11500000</v>
      </c>
      <c r="D3" s="2">
        <v>0</v>
      </c>
      <c r="E3" s="5"/>
      <c r="F3" s="5"/>
      <c r="G3" s="11"/>
      <c r="H3" s="5"/>
      <c r="I3" s="5"/>
    </row>
    <row r="4" spans="1:9" ht="39" customHeight="1" x14ac:dyDescent="0.2">
      <c r="A4" s="3" t="s">
        <v>10</v>
      </c>
      <c r="B4" s="2">
        <v>1518996</v>
      </c>
      <c r="C4" s="2">
        <f>8000000+B4</f>
        <v>9518996</v>
      </c>
      <c r="D4" s="2">
        <v>916772.00599999912</v>
      </c>
      <c r="E4" s="5"/>
      <c r="F4" s="5"/>
      <c r="G4" s="11"/>
      <c r="H4" s="5"/>
      <c r="I4" s="5"/>
    </row>
    <row r="5" spans="1:9" ht="39" customHeight="1" x14ac:dyDescent="0.2">
      <c r="A5" s="3" t="s">
        <v>0</v>
      </c>
      <c r="B5" s="2">
        <v>188993</v>
      </c>
      <c r="C5" s="2">
        <f>2500000+B5</f>
        <v>2688993</v>
      </c>
      <c r="D5" s="2">
        <v>80333.773000000045</v>
      </c>
      <c r="E5" s="13"/>
      <c r="F5" s="13"/>
      <c r="G5" s="13"/>
      <c r="H5" s="5"/>
      <c r="I5" s="5"/>
    </row>
    <row r="6" spans="1:9" ht="39" customHeight="1" x14ac:dyDescent="0.2">
      <c r="A6" s="3" t="s">
        <v>3</v>
      </c>
      <c r="B6" s="2">
        <v>471896</v>
      </c>
      <c r="C6" s="2">
        <f>6000000+B6</f>
        <v>6471896</v>
      </c>
      <c r="D6" s="2">
        <v>0</v>
      </c>
      <c r="E6" s="5"/>
      <c r="F6" s="5"/>
      <c r="G6" s="11"/>
      <c r="H6" s="5"/>
      <c r="I6" s="5"/>
    </row>
    <row r="7" spans="1:9" ht="39" customHeight="1" x14ac:dyDescent="0.2">
      <c r="A7" s="3" t="s">
        <v>2</v>
      </c>
      <c r="B7" s="2">
        <v>33462</v>
      </c>
      <c r="C7" s="7">
        <f>3000000+B7</f>
        <v>3033462</v>
      </c>
      <c r="D7" s="7">
        <v>0</v>
      </c>
      <c r="E7" s="5"/>
      <c r="F7" s="5"/>
      <c r="G7" s="11"/>
      <c r="H7" s="5"/>
      <c r="I7" s="5"/>
    </row>
    <row r="8" spans="1:9" ht="39" customHeight="1" x14ac:dyDescent="0.2">
      <c r="A8" s="3" t="s">
        <v>7</v>
      </c>
      <c r="B8" s="2">
        <v>0</v>
      </c>
      <c r="C8" s="7">
        <v>1000000</v>
      </c>
      <c r="D8" s="7">
        <v>80989.599999999977</v>
      </c>
      <c r="E8" s="5"/>
      <c r="F8" s="13"/>
      <c r="G8" s="11"/>
      <c r="H8" s="5"/>
      <c r="I8" s="5"/>
    </row>
    <row r="9" spans="1:9" ht="39" customHeight="1" x14ac:dyDescent="0.2">
      <c r="A9" s="3" t="s">
        <v>8</v>
      </c>
      <c r="B9" s="2">
        <v>24769</v>
      </c>
      <c r="C9" s="2">
        <f>10000000+B9</f>
        <v>10024769</v>
      </c>
      <c r="D9" s="2">
        <v>0</v>
      </c>
      <c r="E9" s="5"/>
      <c r="F9" s="5"/>
      <c r="G9" s="11"/>
      <c r="H9" s="5"/>
      <c r="I9" s="5"/>
    </row>
    <row r="10" spans="1:9" ht="39" customHeight="1" x14ac:dyDescent="0.2">
      <c r="A10" s="3" t="s">
        <v>14</v>
      </c>
      <c r="B10" s="2">
        <v>0</v>
      </c>
      <c r="C10" s="2">
        <v>9000000</v>
      </c>
      <c r="D10" s="2">
        <v>0</v>
      </c>
      <c r="E10" s="5"/>
      <c r="F10" s="5"/>
      <c r="G10" s="11"/>
      <c r="H10" s="5"/>
      <c r="I10" s="5"/>
    </row>
    <row r="11" spans="1:9" s="9" customFormat="1" ht="8.1" customHeight="1" x14ac:dyDescent="0.2"/>
    <row r="12" spans="1:9" s="6" customFormat="1" ht="14.25" x14ac:dyDescent="0.25">
      <c r="A12" s="6" t="s">
        <v>5</v>
      </c>
    </row>
    <row r="13" spans="1:9" s="9" customFormat="1" ht="8.1" customHeight="1" x14ac:dyDescent="0.2">
      <c r="A13" s="14"/>
      <c r="B13" s="14"/>
      <c r="C13" s="14"/>
      <c r="D13" s="14"/>
      <c r="E13" s="14"/>
      <c r="F13" s="14"/>
      <c r="G13" s="14"/>
      <c r="H13" s="14"/>
    </row>
    <row r="14" spans="1:9" ht="15.75" customHeight="1" x14ac:dyDescent="0.25">
      <c r="A14" s="6" t="s">
        <v>13</v>
      </c>
    </row>
    <row r="15" spans="1:9" ht="8.1" customHeight="1" x14ac:dyDescent="0.2"/>
    <row r="16" spans="1:9" ht="15.75" customHeight="1" x14ac:dyDescent="0.25">
      <c r="A16" s="6" t="s">
        <v>12</v>
      </c>
    </row>
    <row r="17" ht="8.1" customHeight="1" x14ac:dyDescent="0.2"/>
  </sheetData>
  <sheetProtection selectLockedCells="1" selectUnlockedCells="1"/>
  <mergeCells count="1">
    <mergeCell ref="A13:H13"/>
  </mergeCells>
  <pageMargins left="0.70833333333333337" right="0.70833333333333337" top="0.78749999999999998" bottom="0.78749999999999998" header="0.51180555555555551" footer="0.51180555555555551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Metzler Paul</dc:creator>
  <cp:lastModifiedBy>Monschein Stefan</cp:lastModifiedBy>
  <cp:lastPrinted>2020-01-10T10:38:58Z</cp:lastPrinted>
  <dcterms:created xsi:type="dcterms:W3CDTF">2011-12-28T11:15:04Z</dcterms:created>
  <dcterms:modified xsi:type="dcterms:W3CDTF">2020-03-24T08:24:03Z</dcterms:modified>
</cp:coreProperties>
</file>